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H177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G139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F128"/>
  <c r="F139" s="1"/>
  <c r="B120"/>
  <c r="A120"/>
  <c r="L119"/>
  <c r="J119"/>
  <c r="I119"/>
  <c r="H119"/>
  <c r="G119"/>
  <c r="F119"/>
  <c r="B110"/>
  <c r="A110"/>
  <c r="L109"/>
  <c r="L120" s="1"/>
  <c r="J109"/>
  <c r="J120" s="1"/>
  <c r="I109"/>
  <c r="I120" s="1"/>
  <c r="H109"/>
  <c r="H120" s="1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5"/>
  <c r="A25"/>
  <c r="L24"/>
  <c r="J24"/>
  <c r="I24"/>
  <c r="H24"/>
  <c r="G24"/>
  <c r="F24"/>
  <c r="B15"/>
  <c r="A15"/>
  <c r="L14"/>
  <c r="J14"/>
  <c r="I14"/>
  <c r="H14"/>
  <c r="G14"/>
  <c r="G25" s="1"/>
  <c r="F14"/>
  <c r="F25" s="1"/>
  <c r="L25" l="1"/>
  <c r="L197" s="1"/>
  <c r="J25"/>
  <c r="J197" s="1"/>
  <c r="I25"/>
  <c r="I197" s="1"/>
  <c r="H25"/>
  <c r="H197" s="1"/>
  <c r="F197"/>
  <c r="G197"/>
</calcChain>
</file>

<file path=xl/sharedStrings.xml><?xml version="1.0" encoding="utf-8"?>
<sst xmlns="http://schemas.openxmlformats.org/spreadsheetml/2006/main" count="223" uniqueCount="62">
  <si>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</si>
  <si>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</si>
  <si>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</si>
  <si>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</si>
  <si>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</si>
  <si>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</si>
  <si>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</si>
  <si>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</si>
  <si>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</si>
  <si>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</si>
  <si>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</si>
  <si>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</si>
  <si>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</si>
  <si>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</si>
  <si>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</si>
  <si>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</si>
  <si>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</si>
  <si>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</si>
  <si>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</si>
  <si>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</si>
  <si>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</si>
  <si>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</si>
  <si>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</si>
  <si>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</si>
  <si>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</si>
  <si>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</si>
  <si>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</si>
  <si>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</si>
  <si>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</si>
  <si>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</si>
  <si>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</si>
  <si>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</si>
  <si>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</si>
  <si>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</si>
  <si>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</si>
  <si>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</si>
  <si>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</si>
  <si>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</si>
  <si>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</si>
  <si>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МБОУ "Гимназия № 37" гор. Махачкала</t>
  </si>
  <si>
    <t>Омлет натуральный</t>
  </si>
  <si>
    <t>438/05</t>
  </si>
  <si>
    <t>Каша гречневая</t>
  </si>
  <si>
    <t>679/05</t>
  </si>
  <si>
    <t>Чай с лимоном</t>
  </si>
  <si>
    <t>377/17</t>
  </si>
  <si>
    <t>Хлеб ржанной</t>
  </si>
  <si>
    <t>283/СТИ</t>
  </si>
  <si>
    <t xml:space="preserve"> </t>
  </si>
  <si>
    <t>Яблоко</t>
  </si>
  <si>
    <t>338/17</t>
  </si>
  <si>
    <t>Помидоры порционные</t>
  </si>
  <si>
    <t>71/17</t>
  </si>
  <si>
    <t>Кефир 2,5%</t>
  </si>
  <si>
    <t>386/17</t>
  </si>
  <si>
    <t>Печенье</t>
  </si>
  <si>
    <t>Борщ из капусты с картофелем и сметаной</t>
  </si>
  <si>
    <t>170/05</t>
  </si>
  <si>
    <t>Птица тущённая</t>
  </si>
  <si>
    <t>301/10</t>
  </si>
  <si>
    <t>Компот из сухофруктов с витаминами</t>
  </si>
  <si>
    <t>Пряники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</si>
</sst>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zoomScaleNormal="100" workbookViewId="0">
      <selection activeCell="J21" sqref="J2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100</v>
      </c>
      <c r="G6" s="40">
        <v>9.5399999999999991</v>
      </c>
      <c r="H6" s="40">
        <v>14.77</v>
      </c>
      <c r="I6" s="40">
        <v>1.77</v>
      </c>
      <c r="J6" s="40">
        <v>176.62</v>
      </c>
      <c r="K6" s="41" t="s">
        <v>41</v>
      </c>
      <c r="L6" s="40">
        <v>22.95</v>
      </c>
    </row>
    <row r="7" spans="1:12" ht="15">
      <c r="A7" s="23"/>
      <c r="B7" s="15"/>
      <c r="C7" s="11"/>
      <c r="D7" s="50" t="s">
        <v>29</v>
      </c>
      <c r="E7" s="51" t="s">
        <v>42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52" t="s">
        <v>43</v>
      </c>
      <c r="L7" s="43">
        <v>10.79</v>
      </c>
    </row>
    <row r="8" spans="1:12" ht="1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52" t="s">
        <v>45</v>
      </c>
      <c r="L8" s="43">
        <v>3.08</v>
      </c>
    </row>
    <row r="9" spans="1:12" ht="15">
      <c r="A9" s="23"/>
      <c r="B9" s="15"/>
      <c r="C9" s="11"/>
      <c r="D9" s="7" t="s">
        <v>23</v>
      </c>
      <c r="E9" s="51" t="s">
        <v>46</v>
      </c>
      <c r="F9" s="43">
        <v>20</v>
      </c>
      <c r="G9" s="43">
        <v>0.8</v>
      </c>
      <c r="H9" s="43">
        <v>0.3</v>
      </c>
      <c r="I9" s="43">
        <v>5.7</v>
      </c>
      <c r="J9" s="43">
        <v>34.799999999999997</v>
      </c>
      <c r="K9" s="52" t="s">
        <v>47</v>
      </c>
      <c r="L9" s="43">
        <v>0.73</v>
      </c>
    </row>
    <row r="10" spans="1:12" ht="15">
      <c r="A10" s="23"/>
      <c r="B10" s="15"/>
      <c r="C10" s="11"/>
      <c r="D10" s="7" t="s">
        <v>24</v>
      </c>
      <c r="E10" s="51" t="s">
        <v>49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50</v>
      </c>
      <c r="L10" s="43">
        <v>6.98</v>
      </c>
    </row>
    <row r="11" spans="1:12" ht="15">
      <c r="A11" s="23"/>
      <c r="B11" s="15"/>
      <c r="C11" s="11"/>
      <c r="D11" s="6"/>
      <c r="E11" s="51" t="s">
        <v>51</v>
      </c>
      <c r="F11" s="43">
        <v>50</v>
      </c>
      <c r="G11" s="43">
        <v>0.66</v>
      </c>
      <c r="H11" s="43">
        <v>0.12</v>
      </c>
      <c r="I11" s="43">
        <v>2.2799999999999998</v>
      </c>
      <c r="J11" s="43">
        <v>13.2</v>
      </c>
      <c r="K11" s="52" t="s">
        <v>52</v>
      </c>
      <c r="L11" s="43">
        <v>5.07</v>
      </c>
    </row>
    <row r="12" spans="1:12" ht="15">
      <c r="A12" s="23"/>
      <c r="B12" s="15"/>
      <c r="C12" s="11"/>
      <c r="D12" s="6"/>
      <c r="E12" s="51" t="s">
        <v>53</v>
      </c>
      <c r="F12" s="43">
        <v>100</v>
      </c>
      <c r="G12" s="43">
        <v>2.9</v>
      </c>
      <c r="H12" s="43">
        <v>2.5</v>
      </c>
      <c r="I12" s="43">
        <v>4</v>
      </c>
      <c r="J12" s="43">
        <v>53</v>
      </c>
      <c r="K12" s="52" t="s">
        <v>54</v>
      </c>
      <c r="L12" s="43">
        <v>7.45</v>
      </c>
    </row>
    <row r="13" spans="1:12" ht="15">
      <c r="A13" s="23"/>
      <c r="B13" s="15"/>
      <c r="C13" s="11"/>
      <c r="D13" s="6"/>
      <c r="E13" s="51" t="s">
        <v>55</v>
      </c>
      <c r="F13" s="43">
        <v>30</v>
      </c>
      <c r="G13" s="43">
        <v>0.1</v>
      </c>
      <c r="H13" s="43">
        <v>0.4</v>
      </c>
      <c r="I13" s="43">
        <v>42.3</v>
      </c>
      <c r="J13" s="43">
        <v>54</v>
      </c>
      <c r="K13" s="52" t="s">
        <v>48</v>
      </c>
      <c r="L13" s="43">
        <v>8.1999999999999993</v>
      </c>
    </row>
    <row r="14" spans="1:12" ht="15">
      <c r="A14" s="24"/>
      <c r="B14" s="17"/>
      <c r="C14" s="8"/>
      <c r="D14" s="18" t="s">
        <v>33</v>
      </c>
      <c r="E14" s="9"/>
      <c r="F14" s="19">
        <f>SUM(F6:F13)</f>
        <v>750</v>
      </c>
      <c r="G14" s="19">
        <f t="shared" ref="G14:J14" si="0">SUM(G6:G13)</f>
        <v>21.99</v>
      </c>
      <c r="H14" s="19">
        <f t="shared" si="0"/>
        <v>24.119999999999997</v>
      </c>
      <c r="I14" s="19">
        <f t="shared" si="0"/>
        <v>116.76</v>
      </c>
      <c r="J14" s="19">
        <f t="shared" si="0"/>
        <v>668.47</v>
      </c>
      <c r="K14" s="25"/>
      <c r="L14" s="19">
        <f t="shared" ref="L14" si="1">SUM(L6:L13)</f>
        <v>65.249999999999986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51" t="s">
        <v>51</v>
      </c>
      <c r="F15" s="43">
        <v>50</v>
      </c>
      <c r="G15" s="43">
        <v>0.66</v>
      </c>
      <c r="H15" s="43">
        <v>0.12</v>
      </c>
      <c r="I15" s="43">
        <v>2.2799999999999998</v>
      </c>
      <c r="J15" s="43">
        <v>13.2</v>
      </c>
      <c r="K15" s="52" t="s">
        <v>52</v>
      </c>
      <c r="L15" s="43">
        <v>5.07</v>
      </c>
    </row>
    <row r="16" spans="1:12" ht="15">
      <c r="A16" s="23"/>
      <c r="B16" s="15"/>
      <c r="C16" s="11"/>
      <c r="D16" s="7" t="s">
        <v>27</v>
      </c>
      <c r="E16" s="51" t="s">
        <v>56</v>
      </c>
      <c r="F16" s="43">
        <v>250</v>
      </c>
      <c r="G16" s="43">
        <v>1.84</v>
      </c>
      <c r="H16" s="43">
        <v>4.91</v>
      </c>
      <c r="I16" s="43">
        <v>125.5</v>
      </c>
      <c r="J16" s="43">
        <v>102.5</v>
      </c>
      <c r="K16" s="52" t="s">
        <v>57</v>
      </c>
      <c r="L16" s="43">
        <v>12.19</v>
      </c>
    </row>
    <row r="17" spans="1:12" ht="15">
      <c r="A17" s="23"/>
      <c r="B17" s="15"/>
      <c r="C17" s="11"/>
      <c r="D17" s="7" t="s">
        <v>28</v>
      </c>
      <c r="E17" s="51" t="s">
        <v>58</v>
      </c>
      <c r="F17" s="43">
        <v>80</v>
      </c>
      <c r="G17" s="43">
        <v>17.649999999999999</v>
      </c>
      <c r="H17" s="43">
        <v>14.58</v>
      </c>
      <c r="I17" s="43">
        <v>4.7</v>
      </c>
      <c r="J17" s="43">
        <v>221</v>
      </c>
      <c r="K17" s="52" t="s">
        <v>59</v>
      </c>
      <c r="L17" s="43">
        <v>28.66</v>
      </c>
    </row>
    <row r="18" spans="1:12" ht="15">
      <c r="A18" s="23"/>
      <c r="B18" s="15"/>
      <c r="C18" s="11"/>
      <c r="D18" s="7" t="s">
        <v>29</v>
      </c>
      <c r="E18" s="51" t="s">
        <v>42</v>
      </c>
      <c r="F18" s="43">
        <v>150</v>
      </c>
      <c r="G18" s="43">
        <v>7.46</v>
      </c>
      <c r="H18" s="43">
        <v>5.61</v>
      </c>
      <c r="I18" s="43">
        <v>35.840000000000003</v>
      </c>
      <c r="J18" s="43">
        <v>230.45</v>
      </c>
      <c r="K18" s="52" t="s">
        <v>43</v>
      </c>
      <c r="L18" s="43">
        <v>10.79</v>
      </c>
    </row>
    <row r="19" spans="1:12" ht="15">
      <c r="A19" s="23"/>
      <c r="B19" s="15"/>
      <c r="C19" s="11"/>
      <c r="D19" s="7" t="s">
        <v>30</v>
      </c>
      <c r="E19" s="51" t="s">
        <v>60</v>
      </c>
      <c r="F19" s="43">
        <v>200</v>
      </c>
      <c r="G19" s="43">
        <v>0.78</v>
      </c>
      <c r="H19" s="43">
        <v>0.05</v>
      </c>
      <c r="I19" s="43">
        <v>27.63</v>
      </c>
      <c r="J19" s="43">
        <v>114.8</v>
      </c>
      <c r="K19" s="52">
        <v>348</v>
      </c>
      <c r="L19" s="43">
        <v>4.3</v>
      </c>
    </row>
    <row r="20" spans="1:12" ht="15">
      <c r="A20" s="23"/>
      <c r="B20" s="15"/>
      <c r="C20" s="11"/>
      <c r="D20" s="7" t="s">
        <v>31</v>
      </c>
      <c r="E20" s="51" t="s">
        <v>48</v>
      </c>
      <c r="F20" s="43" t="s">
        <v>48</v>
      </c>
      <c r="G20" s="43" t="s">
        <v>48</v>
      </c>
      <c r="H20" s="43" t="s">
        <v>48</v>
      </c>
      <c r="I20" s="43" t="s">
        <v>48</v>
      </c>
      <c r="J20" s="43" t="s">
        <v>48</v>
      </c>
      <c r="K20" s="52" t="s">
        <v>48</v>
      </c>
      <c r="L20" s="43" t="s">
        <v>48</v>
      </c>
    </row>
    <row r="21" spans="1:12" ht="15">
      <c r="A21" s="23"/>
      <c r="B21" s="15"/>
      <c r="C21" s="11"/>
      <c r="D21" s="7" t="s">
        <v>32</v>
      </c>
      <c r="E21" s="51" t="s">
        <v>46</v>
      </c>
      <c r="F21" s="43">
        <v>20</v>
      </c>
      <c r="G21" s="43">
        <v>0.8</v>
      </c>
      <c r="H21" s="43">
        <v>0.3</v>
      </c>
      <c r="I21" s="43">
        <v>5.7</v>
      </c>
      <c r="J21" s="43">
        <v>34.799999999999997</v>
      </c>
      <c r="K21" s="52" t="s">
        <v>47</v>
      </c>
      <c r="L21" s="43">
        <v>0.73</v>
      </c>
    </row>
    <row r="22" spans="1:12" ht="15">
      <c r="A22" s="23"/>
      <c r="B22" s="15"/>
      <c r="C22" s="11"/>
      <c r="D22" s="6"/>
      <c r="E22" s="51" t="s">
        <v>61</v>
      </c>
      <c r="F22" s="43">
        <v>40</v>
      </c>
      <c r="G22" s="43">
        <v>0.1</v>
      </c>
      <c r="H22" s="43">
        <v>0.4</v>
      </c>
      <c r="I22" s="43">
        <v>42.3</v>
      </c>
      <c r="J22" s="43">
        <v>54</v>
      </c>
      <c r="K22" s="44" t="s">
        <v>48</v>
      </c>
      <c r="L22" s="43">
        <v>6.78</v>
      </c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SUM(F15:F23)</f>
        <v>790</v>
      </c>
      <c r="G24" s="19">
        <f t="shared" ref="G24:J24" si="2">SUM(G15:G23)</f>
        <v>29.290000000000003</v>
      </c>
      <c r="H24" s="19">
        <f t="shared" si="2"/>
        <v>25.97</v>
      </c>
      <c r="I24" s="19">
        <f t="shared" si="2"/>
        <v>243.95</v>
      </c>
      <c r="J24" s="19">
        <f t="shared" si="2"/>
        <v>770.74999999999989</v>
      </c>
      <c r="K24" s="25"/>
      <c r="L24" s="19">
        <f t="shared" ref="L24" si="3">SUM(L15:L23)</f>
        <v>68.52</v>
      </c>
    </row>
    <row r="25" spans="1:12" ht="15">
      <c r="A25" s="29">
        <f>A6</f>
        <v>1</v>
      </c>
      <c r="B25" s="30">
        <f>B6</f>
        <v>1</v>
      </c>
      <c r="C25" s="53" t="s">
        <v>4</v>
      </c>
      <c r="D25" s="54"/>
      <c r="E25" s="31"/>
      <c r="F25" s="32">
        <f>F14+F24</f>
        <v>1540</v>
      </c>
      <c r="G25" s="32">
        <f t="shared" ref="G25:J25" si="4">G14+G24</f>
        <v>51.28</v>
      </c>
      <c r="H25" s="32">
        <f t="shared" si="4"/>
        <v>50.089999999999996</v>
      </c>
      <c r="I25" s="32">
        <f t="shared" si="4"/>
        <v>360.71</v>
      </c>
      <c r="J25" s="32">
        <f t="shared" si="4"/>
        <v>1439.2199999999998</v>
      </c>
      <c r="K25" s="32"/>
      <c r="L25" s="32">
        <f t="shared" ref="L25" si="5">L14+L24</f>
        <v>133.76999999999998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6"/>
      <c r="B33" s="17"/>
      <c r="C33" s="8"/>
      <c r="D33" s="18" t="s">
        <v>33</v>
      </c>
      <c r="E33" s="9"/>
      <c r="F33" s="19">
        <f>SUM(F26:F32)</f>
        <v>0</v>
      </c>
      <c r="G33" s="19">
        <f t="shared" ref="G33" si="6">SUM(G26:G32)</f>
        <v>0</v>
      </c>
      <c r="H33" s="19">
        <f t="shared" ref="H33" si="7">SUM(H26:H32)</f>
        <v>0</v>
      </c>
      <c r="I33" s="19">
        <f t="shared" ref="I33" si="8">SUM(I26:I32)</f>
        <v>0</v>
      </c>
      <c r="J33" s="19">
        <f t="shared" ref="J33:L33" si="9">SUM(J26:J32)</f>
        <v>0</v>
      </c>
      <c r="K33" s="25"/>
      <c r="L33" s="19">
        <f t="shared" si="9"/>
        <v>0</v>
      </c>
    </row>
    <row r="34" spans="1:12" ht="1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>
      <c r="A44" s="33">
        <f>A26</f>
        <v>1</v>
      </c>
      <c r="B44" s="33">
        <f>B26</f>
        <v>2</v>
      </c>
      <c r="C44" s="53" t="s">
        <v>4</v>
      </c>
      <c r="D44" s="54"/>
      <c r="E44" s="31"/>
      <c r="F44" s="32">
        <f>F33+F43</f>
        <v>0</v>
      </c>
      <c r="G44" s="32">
        <f t="shared" ref="G44" si="14">G33+G43</f>
        <v>0</v>
      </c>
      <c r="H44" s="32">
        <f t="shared" ref="H44" si="15">H33+H43</f>
        <v>0</v>
      </c>
      <c r="I44" s="32">
        <f t="shared" ref="I44" si="16">I33+I43</f>
        <v>0</v>
      </c>
      <c r="J44" s="32">
        <f t="shared" ref="J44:L44" si="17">J33+J43</f>
        <v>0</v>
      </c>
      <c r="K44" s="32"/>
      <c r="L44" s="32">
        <f t="shared" si="17"/>
        <v>0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4"/>
      <c r="B52" s="17"/>
      <c r="C52" s="8"/>
      <c r="D52" s="18" t="s">
        <v>33</v>
      </c>
      <c r="E52" s="9"/>
      <c r="F52" s="19">
        <f>SUM(F45:F51)</f>
        <v>0</v>
      </c>
      <c r="G52" s="19">
        <f t="shared" ref="G52" si="18">SUM(G45:G51)</f>
        <v>0</v>
      </c>
      <c r="H52" s="19">
        <f t="shared" ref="H52" si="19">SUM(H45:H51)</f>
        <v>0</v>
      </c>
      <c r="I52" s="19">
        <f t="shared" ref="I52" si="20">SUM(I45:I51)</f>
        <v>0</v>
      </c>
      <c r="J52" s="19">
        <f t="shared" ref="J52:L52" si="21">SUM(J45:J51)</f>
        <v>0</v>
      </c>
      <c r="K52" s="25"/>
      <c r="L52" s="19">
        <f t="shared" si="21"/>
        <v>0</v>
      </c>
    </row>
    <row r="53" spans="1:12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>
      <c r="A63" s="29">
        <f>A45</f>
        <v>1</v>
      </c>
      <c r="B63" s="30">
        <f>B45</f>
        <v>3</v>
      </c>
      <c r="C63" s="53" t="s">
        <v>4</v>
      </c>
      <c r="D63" s="54"/>
      <c r="E63" s="31"/>
      <c r="F63" s="32">
        <f>F52+F62</f>
        <v>0</v>
      </c>
      <c r="G63" s="32">
        <f t="shared" ref="G63" si="26">G52+G62</f>
        <v>0</v>
      </c>
      <c r="H63" s="32">
        <f t="shared" ref="H63" si="27">H52+H62</f>
        <v>0</v>
      </c>
      <c r="I63" s="32">
        <f t="shared" ref="I63" si="28">I52+I62</f>
        <v>0</v>
      </c>
      <c r="J63" s="32">
        <f t="shared" ref="J63:L63" si="29">J52+J62</f>
        <v>0</v>
      </c>
      <c r="K63" s="32"/>
      <c r="L63" s="32">
        <f t="shared" si="29"/>
        <v>0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SUM(F64:F70)</f>
        <v>0</v>
      </c>
      <c r="G71" s="19">
        <f t="shared" ref="G71" si="30">SUM(G64:G70)</f>
        <v>0</v>
      </c>
      <c r="H71" s="19">
        <f t="shared" ref="H71" si="31">SUM(H64:H70)</f>
        <v>0</v>
      </c>
      <c r="I71" s="19">
        <f t="shared" ref="I71" si="32">SUM(I64:I70)</f>
        <v>0</v>
      </c>
      <c r="J71" s="19">
        <f t="shared" ref="J71:L71" si="33">SUM(J64:J70)</f>
        <v>0</v>
      </c>
      <c r="K71" s="25"/>
      <c r="L71" s="19">
        <f t="shared" si="33"/>
        <v>0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>
      <c r="A82" s="29">
        <f>A64</f>
        <v>1</v>
      </c>
      <c r="B82" s="30">
        <f>B64</f>
        <v>4</v>
      </c>
      <c r="C82" s="53" t="s">
        <v>4</v>
      </c>
      <c r="D82" s="54"/>
      <c r="E82" s="31"/>
      <c r="F82" s="32">
        <f>F71+F81</f>
        <v>0</v>
      </c>
      <c r="G82" s="32">
        <f t="shared" ref="G82" si="38">G71+G81</f>
        <v>0</v>
      </c>
      <c r="H82" s="32">
        <f t="shared" ref="H82" si="39">H71+H81</f>
        <v>0</v>
      </c>
      <c r="I82" s="32">
        <f t="shared" ref="I82" si="40">I71+I81</f>
        <v>0</v>
      </c>
      <c r="J82" s="32">
        <f t="shared" ref="J82:L82" si="41">J71+J81</f>
        <v>0</v>
      </c>
      <c r="K82" s="32"/>
      <c r="L82" s="32">
        <f t="shared" si="41"/>
        <v>0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SUM(F83:F89)</f>
        <v>0</v>
      </c>
      <c r="G90" s="19">
        <f t="shared" ref="G90" si="42">SUM(G83:G89)</f>
        <v>0</v>
      </c>
      <c r="H90" s="19">
        <f t="shared" ref="H90" si="43">SUM(H83:H89)</f>
        <v>0</v>
      </c>
      <c r="I90" s="19">
        <f t="shared" ref="I90" si="44">SUM(I83:I89)</f>
        <v>0</v>
      </c>
      <c r="J90" s="19">
        <f t="shared" ref="J90:L90" si="45">SUM(J83:J89)</f>
        <v>0</v>
      </c>
      <c r="K90" s="25"/>
      <c r="L90" s="19">
        <f t="shared" si="45"/>
        <v>0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>
      <c r="A101" s="29">
        <f>A83</f>
        <v>1</v>
      </c>
      <c r="B101" s="30">
        <f>B83</f>
        <v>5</v>
      </c>
      <c r="C101" s="53" t="s">
        <v>4</v>
      </c>
      <c r="D101" s="54"/>
      <c r="E101" s="31"/>
      <c r="F101" s="32">
        <f>F90+F100</f>
        <v>0</v>
      </c>
      <c r="G101" s="32">
        <f t="shared" ref="G101" si="50">G90+G100</f>
        <v>0</v>
      </c>
      <c r="H101" s="32">
        <f t="shared" ref="H101" si="51">H90+H100</f>
        <v>0</v>
      </c>
      <c r="I101" s="32">
        <f t="shared" ref="I101" si="52">I90+I100</f>
        <v>0</v>
      </c>
      <c r="J101" s="32">
        <f t="shared" ref="J101:L101" si="53">J90+J100</f>
        <v>0</v>
      </c>
      <c r="K101" s="32"/>
      <c r="L101" s="32">
        <f t="shared" si="53"/>
        <v>0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0</v>
      </c>
      <c r="G109" s="19">
        <f t="shared" ref="G109:J109" si="54">SUM(G102:G108)</f>
        <v>0</v>
      </c>
      <c r="H109" s="19">
        <f t="shared" si="54"/>
        <v>0</v>
      </c>
      <c r="I109" s="19">
        <f t="shared" si="54"/>
        <v>0</v>
      </c>
      <c r="J109" s="19">
        <f t="shared" si="54"/>
        <v>0</v>
      </c>
      <c r="K109" s="25"/>
      <c r="L109" s="19">
        <f t="shared" ref="L109" si="55">SUM(L102:L108)</f>
        <v>0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>
      <c r="A120" s="29">
        <f>A102</f>
        <v>2</v>
      </c>
      <c r="B120" s="30">
        <f>B102</f>
        <v>1</v>
      </c>
      <c r="C120" s="53" t="s">
        <v>4</v>
      </c>
      <c r="D120" s="54"/>
      <c r="E120" s="31"/>
      <c r="F120" s="32">
        <f>F109+F119</f>
        <v>0</v>
      </c>
      <c r="G120" s="32">
        <f t="shared" ref="G120" si="58">G109+G119</f>
        <v>0</v>
      </c>
      <c r="H120" s="32">
        <f t="shared" ref="H120" si="59">H109+H119</f>
        <v>0</v>
      </c>
      <c r="I120" s="32">
        <f t="shared" ref="I120" si="60">I109+I119</f>
        <v>0</v>
      </c>
      <c r="J120" s="32">
        <f t="shared" ref="J120:L120" si="61">J109+J119</f>
        <v>0</v>
      </c>
      <c r="K120" s="32"/>
      <c r="L120" s="32">
        <f t="shared" si="61"/>
        <v>0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>
      <c r="A139" s="33">
        <f>A121</f>
        <v>2</v>
      </c>
      <c r="B139" s="33">
        <f>B121</f>
        <v>2</v>
      </c>
      <c r="C139" s="53" t="s">
        <v>4</v>
      </c>
      <c r="D139" s="54"/>
      <c r="E139" s="31"/>
      <c r="F139" s="32">
        <f>F128+F138</f>
        <v>0</v>
      </c>
      <c r="G139" s="32">
        <f t="shared" ref="G139" si="66">G128+G138</f>
        <v>0</v>
      </c>
      <c r="H139" s="32">
        <f t="shared" ref="H139" si="67">H128+H138</f>
        <v>0</v>
      </c>
      <c r="I139" s="32">
        <f t="shared" ref="I139" si="68">I128+I138</f>
        <v>0</v>
      </c>
      <c r="J139" s="32">
        <f t="shared" ref="J139:L139" si="69">J128+J138</f>
        <v>0</v>
      </c>
      <c r="K139" s="32"/>
      <c r="L139" s="32">
        <f t="shared" si="69"/>
        <v>0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>
      <c r="A158" s="29">
        <f>A140</f>
        <v>2</v>
      </c>
      <c r="B158" s="30">
        <f>B140</f>
        <v>3</v>
      </c>
      <c r="C158" s="53" t="s">
        <v>4</v>
      </c>
      <c r="D158" s="54"/>
      <c r="E158" s="31"/>
      <c r="F158" s="32">
        <f>F147+F157</f>
        <v>0</v>
      </c>
      <c r="G158" s="32">
        <f t="shared" ref="G158" si="74">G147+G157</f>
        <v>0</v>
      </c>
      <c r="H158" s="32">
        <f t="shared" ref="H158" si="75">H147+H157</f>
        <v>0</v>
      </c>
      <c r="I158" s="32">
        <f t="shared" ref="I158" si="76">I147+I157</f>
        <v>0</v>
      </c>
      <c r="J158" s="32">
        <f t="shared" ref="J158:L158" si="77">J147+J157</f>
        <v>0</v>
      </c>
      <c r="K158" s="32"/>
      <c r="L158" s="32">
        <f t="shared" si="77"/>
        <v>0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>
      <c r="A177" s="29">
        <f>A159</f>
        <v>2</v>
      </c>
      <c r="B177" s="30">
        <f>B159</f>
        <v>4</v>
      </c>
      <c r="C177" s="53" t="s">
        <v>4</v>
      </c>
      <c r="D177" s="54"/>
      <c r="E177" s="31"/>
      <c r="F177" s="32">
        <f>F166+F176</f>
        <v>0</v>
      </c>
      <c r="G177" s="32">
        <f t="shared" ref="G177" si="82">G166+G176</f>
        <v>0</v>
      </c>
      <c r="H177" s="32">
        <f t="shared" ref="H177" si="83">H166+H176</f>
        <v>0</v>
      </c>
      <c r="I177" s="32">
        <f t="shared" ref="I177" si="84">I166+I176</f>
        <v>0</v>
      </c>
      <c r="J177" s="32">
        <f t="shared" ref="J177:L177" si="85">J166+J176</f>
        <v>0</v>
      </c>
      <c r="K177" s="32"/>
      <c r="L177" s="32">
        <f t="shared" si="85"/>
        <v>0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>
      <c r="A196" s="29">
        <f>A178</f>
        <v>2</v>
      </c>
      <c r="B196" s="30">
        <f>B178</f>
        <v>5</v>
      </c>
      <c r="C196" s="53" t="s">
        <v>4</v>
      </c>
      <c r="D196" s="54"/>
      <c r="E196" s="31"/>
      <c r="F196" s="32">
        <f>F185+F195</f>
        <v>0</v>
      </c>
      <c r="G196" s="32">
        <f t="shared" ref="G196" si="90">G185+G195</f>
        <v>0</v>
      </c>
      <c r="H196" s="32">
        <f t="shared" ref="H196" si="91">H185+H195</f>
        <v>0</v>
      </c>
      <c r="I196" s="32">
        <f t="shared" ref="I196" si="92">I185+I195</f>
        <v>0</v>
      </c>
      <c r="J196" s="32">
        <f t="shared" ref="J196:L196" si="93">J185+J195</f>
        <v>0</v>
      </c>
      <c r="K196" s="32"/>
      <c r="L196" s="32">
        <f t="shared" si="93"/>
        <v>0</v>
      </c>
    </row>
    <row r="197" spans="1:12">
      <c r="A197" s="27"/>
      <c r="B197" s="28"/>
      <c r="C197" s="55" t="s">
        <v>5</v>
      </c>
      <c r="D197" s="55"/>
      <c r="E197" s="55"/>
      <c r="F197" s="34">
        <f>(F25+F44+F63+F82+F101+F120+F139+F158+F177+F196)/(IF(F25=0,0,1)+IF(F44=0,0,1)+IF(F63=0,0,1)+IF(F82=0,0,1)+IF(F101=0,0,1)+IF(F120=0,0,1)+IF(F139=0,0,1)+IF(F158=0,0,1)+IF(F177=0,0,1)+IF(F196=0,0,1))</f>
        <v>1540</v>
      </c>
      <c r="G197" s="34">
        <f t="shared" ref="G197:J197" si="94">(G25+G44+G63+G82+G101+G120+G139+G158+G177+G196)/(IF(G25=0,0,1)+IF(G44=0,0,1)+IF(G63=0,0,1)+IF(G82=0,0,1)+IF(G101=0,0,1)+IF(G120=0,0,1)+IF(G139=0,0,1)+IF(G158=0,0,1)+IF(G177=0,0,1)+IF(G196=0,0,1))</f>
        <v>51.28</v>
      </c>
      <c r="H197" s="34">
        <f t="shared" si="94"/>
        <v>50.089999999999996</v>
      </c>
      <c r="I197" s="34">
        <f t="shared" si="94"/>
        <v>360.71</v>
      </c>
      <c r="J197" s="34">
        <f t="shared" si="94"/>
        <v>1439.2199999999998</v>
      </c>
      <c r="K197" s="34"/>
      <c r="L197" s="34">
        <f t="shared" ref="L197" si="95">(L25+L44+L63+L82+L101+L120+L139+L158+L177+L196)/(IF(L25=0,0,1)+IF(L44=0,0,1)+IF(L63=0,0,1)+IF(L82=0,0,1)+IF(L101=0,0,1)+IF(L120=0,0,1)+IF(L139=0,0,1)+IF(L158=0,0,1)+IF(L177=0,0,1)+IF(L196=0,0,1))</f>
        <v>133.76999999999998</v>
      </c>
    </row>
  </sheetData>
  <sheetProtection sheet="1" objects="1" scenarios="1"/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2023-10-16T06:14:09Z</dcterms:modified>
</cp:coreProperties>
</file>