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H177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G139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J14"/>
  <c r="I14"/>
  <c r="H14"/>
  <c r="G14"/>
  <c r="G25" s="1"/>
  <c r="F14"/>
  <c r="F25" s="1"/>
  <c r="L25" l="1"/>
  <c r="L197" s="1"/>
  <c r="J25"/>
  <c r="J197" s="1"/>
  <c r="I25"/>
  <c r="I197" s="1"/>
  <c r="H25"/>
  <c r="H197" s="1"/>
  <c r="F197"/>
  <c r="G197"/>
</calcChain>
</file>

<file path=xl/sharedStrings.xml><?xml version="1.0" encoding="utf-8"?>
<sst xmlns="http://schemas.openxmlformats.org/spreadsheetml/2006/main" count="242" uniqueCount="61">
  <si>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</si>
  <si>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</si>
  <si>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</si>
  <si>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</si>
  <si>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</si>
  <si>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</si>
  <si>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</si>
  <si>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</si>
  <si>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</si>
  <si>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</si>
  <si>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</si>
  <si>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</si>
  <si>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</si>
  <si>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</si>
  <si>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</si>
  <si>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</si>
  <si>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</si>
  <si>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</si>
  <si>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</si>
  <si>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</si>
  <si>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</si>
  <si>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</si>
  <si>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</si>
  <si>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</si>
  <si>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</si>
  <si>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</si>
  <si>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</si>
  <si>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</si>
  <si>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</si>
  <si>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</si>
  <si>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</si>
  <si>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</si>
  <si>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</si>
  <si>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</si>
  <si>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</si>
  <si>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</si>
  <si>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</si>
  <si>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</si>
  <si>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</si>
  <si>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МБОУ "Гимназия № 37" гор. Махачкала</t>
  </si>
  <si>
    <t>Хлеб ржанной</t>
  </si>
  <si>
    <t>283/СТИ</t>
  </si>
  <si>
    <t xml:space="preserve"> </t>
  </si>
  <si>
    <t>Хлеб пшеничный</t>
  </si>
  <si>
    <t>1035/05</t>
  </si>
  <si>
    <t>Птица запечённая</t>
  </si>
  <si>
    <t>293/17</t>
  </si>
  <si>
    <t>Макароны отварные</t>
  </si>
  <si>
    <t>688/05</t>
  </si>
  <si>
    <t>Какао со сгущённым молоком</t>
  </si>
  <si>
    <t>382/17</t>
  </si>
  <si>
    <t>Банан</t>
  </si>
  <si>
    <t>847/05</t>
  </si>
  <si>
    <t>Салат витаминный</t>
  </si>
  <si>
    <t>49/17</t>
  </si>
  <si>
    <t>Суп картофельный с чечевицей</t>
  </si>
  <si>
    <t>102/17</t>
  </si>
  <si>
    <t>Плов из птицы</t>
  </si>
  <si>
    <t>291/17</t>
  </si>
  <si>
    <t>Компот из изюма</t>
  </si>
  <si>
    <t>348/15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</si>
</sst>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16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selection activeCell="E17" sqref="E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80</v>
      </c>
      <c r="G6" s="40">
        <v>21.02</v>
      </c>
      <c r="H6" s="40">
        <v>23.92</v>
      </c>
      <c r="I6" s="40">
        <v>7.1999999999999995E-2</v>
      </c>
      <c r="J6" s="40">
        <v>284.39999999999998</v>
      </c>
      <c r="K6" s="41" t="s">
        <v>46</v>
      </c>
      <c r="L6" s="40">
        <v>38.86</v>
      </c>
    </row>
    <row r="7" spans="1:12" ht="15">
      <c r="A7" s="23"/>
      <c r="B7" s="15"/>
      <c r="C7" s="11"/>
      <c r="D7" s="50" t="s">
        <v>29</v>
      </c>
      <c r="E7" s="51" t="s">
        <v>47</v>
      </c>
      <c r="F7" s="43">
        <v>150</v>
      </c>
      <c r="G7" s="43">
        <v>5.65</v>
      </c>
      <c r="H7" s="43">
        <v>0.66</v>
      </c>
      <c r="I7" s="43">
        <v>31.92</v>
      </c>
      <c r="J7" s="43">
        <v>156.30000000000001</v>
      </c>
      <c r="K7" s="52" t="s">
        <v>48</v>
      </c>
      <c r="L7" s="43">
        <v>9.67</v>
      </c>
    </row>
    <row r="8" spans="1:12" ht="15">
      <c r="A8" s="23"/>
      <c r="B8" s="15"/>
      <c r="C8" s="11"/>
      <c r="D8" s="7" t="s">
        <v>22</v>
      </c>
      <c r="E8" s="51" t="s">
        <v>49</v>
      </c>
      <c r="F8" s="43">
        <v>100</v>
      </c>
      <c r="G8" s="43">
        <v>1.89</v>
      </c>
      <c r="H8" s="43">
        <v>0.33</v>
      </c>
      <c r="I8" s="43">
        <v>8.7899999999999991</v>
      </c>
      <c r="J8" s="43">
        <v>62.55</v>
      </c>
      <c r="K8" s="52" t="s">
        <v>50</v>
      </c>
      <c r="L8" s="43">
        <v>8.1999999999999993</v>
      </c>
    </row>
    <row r="9" spans="1:12" ht="15">
      <c r="A9" s="23"/>
      <c r="B9" s="15"/>
      <c r="C9" s="11"/>
      <c r="D9" s="7" t="s">
        <v>23</v>
      </c>
      <c r="E9" s="51" t="s">
        <v>40</v>
      </c>
      <c r="F9" s="43">
        <v>25</v>
      </c>
      <c r="G9" s="43">
        <v>1.32</v>
      </c>
      <c r="H9" s="43">
        <v>0.24</v>
      </c>
      <c r="I9" s="43">
        <v>6.68</v>
      </c>
      <c r="J9" s="43">
        <v>34.799999999999997</v>
      </c>
      <c r="K9" s="52" t="s">
        <v>41</v>
      </c>
      <c r="L9" s="43">
        <v>0.91</v>
      </c>
    </row>
    <row r="10" spans="1:12" ht="15">
      <c r="A10" s="23"/>
      <c r="B10" s="15"/>
      <c r="C10" s="11"/>
      <c r="D10" s="7" t="s">
        <v>24</v>
      </c>
      <c r="E10" s="51" t="s">
        <v>51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52</v>
      </c>
      <c r="L10" s="43">
        <v>10.119999999999999</v>
      </c>
    </row>
    <row r="11" spans="1:12" ht="15">
      <c r="A11" s="23"/>
      <c r="B11" s="15"/>
      <c r="C11" s="11"/>
      <c r="D11" s="6"/>
      <c r="E11" s="51" t="s">
        <v>53</v>
      </c>
      <c r="F11" s="43">
        <v>50</v>
      </c>
      <c r="G11" s="43">
        <v>2.6</v>
      </c>
      <c r="H11" s="43">
        <v>6.22</v>
      </c>
      <c r="I11" s="43">
        <v>22.15</v>
      </c>
      <c r="J11" s="43">
        <v>95.17</v>
      </c>
      <c r="K11" s="52" t="s">
        <v>54</v>
      </c>
      <c r="L11" s="43">
        <v>5.65</v>
      </c>
    </row>
    <row r="12" spans="1:12" ht="15">
      <c r="A12" s="23"/>
      <c r="B12" s="15"/>
      <c r="C12" s="11"/>
      <c r="D12" s="6"/>
      <c r="E12" s="51" t="s">
        <v>42</v>
      </c>
      <c r="F12" s="43" t="s">
        <v>42</v>
      </c>
      <c r="G12" s="43" t="s">
        <v>42</v>
      </c>
      <c r="H12" s="43" t="s">
        <v>42</v>
      </c>
      <c r="I12" s="43" t="s">
        <v>42</v>
      </c>
      <c r="J12" s="43" t="s">
        <v>42</v>
      </c>
      <c r="K12" s="53" t="s">
        <v>42</v>
      </c>
      <c r="L12" s="43" t="s">
        <v>42</v>
      </c>
    </row>
    <row r="13" spans="1:12" ht="15">
      <c r="A13" s="23"/>
      <c r="B13" s="15"/>
      <c r="C13" s="11"/>
      <c r="D13" s="6"/>
      <c r="E13" s="51" t="s">
        <v>42</v>
      </c>
      <c r="F13" s="43" t="s">
        <v>42</v>
      </c>
      <c r="G13" s="43" t="s">
        <v>42</v>
      </c>
      <c r="H13" s="43" t="s">
        <v>42</v>
      </c>
      <c r="I13" s="43" t="s">
        <v>42</v>
      </c>
      <c r="J13" s="43" t="s">
        <v>42</v>
      </c>
      <c r="K13" s="52" t="s">
        <v>42</v>
      </c>
      <c r="L13" s="43" t="s">
        <v>42</v>
      </c>
    </row>
    <row r="14" spans="1:12" ht="15">
      <c r="A14" s="24"/>
      <c r="B14" s="17"/>
      <c r="C14" s="8"/>
      <c r="D14" s="18" t="s">
        <v>33</v>
      </c>
      <c r="E14" s="9"/>
      <c r="F14" s="19">
        <f>SUM(F6:F13)</f>
        <v>505</v>
      </c>
      <c r="G14" s="19">
        <f t="shared" ref="G14:J14" si="0">SUM(G6:G13)</f>
        <v>33.980000000000004</v>
      </c>
      <c r="H14" s="19">
        <f t="shared" si="0"/>
        <v>31.869999999999997</v>
      </c>
      <c r="I14" s="19">
        <f t="shared" si="0"/>
        <v>90.611999999999995</v>
      </c>
      <c r="J14" s="19">
        <f t="shared" si="0"/>
        <v>728.21999999999991</v>
      </c>
      <c r="K14" s="25"/>
      <c r="L14" s="19">
        <f t="shared" ref="L14" si="1">SUM(L6:L13)</f>
        <v>73.410000000000011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1" t="s">
        <v>53</v>
      </c>
      <c r="F15" s="43">
        <v>50</v>
      </c>
      <c r="G15" s="43">
        <v>2.6</v>
      </c>
      <c r="H15" s="43">
        <v>6.22</v>
      </c>
      <c r="I15" s="43">
        <v>22.15</v>
      </c>
      <c r="J15" s="43">
        <v>95.17</v>
      </c>
      <c r="K15" s="52" t="s">
        <v>54</v>
      </c>
      <c r="L15" s="43">
        <v>5.65</v>
      </c>
    </row>
    <row r="16" spans="1:12" ht="15">
      <c r="A16" s="23"/>
      <c r="B16" s="15"/>
      <c r="C16" s="11"/>
      <c r="D16" s="7" t="s">
        <v>27</v>
      </c>
      <c r="E16" s="51" t="s">
        <v>55</v>
      </c>
      <c r="F16" s="43">
        <v>250</v>
      </c>
      <c r="G16" s="43">
        <v>5.49</v>
      </c>
      <c r="H16" s="43">
        <v>8.27</v>
      </c>
      <c r="I16" s="43">
        <v>16.54</v>
      </c>
      <c r="J16" s="43">
        <v>148.25</v>
      </c>
      <c r="K16" s="52" t="s">
        <v>56</v>
      </c>
      <c r="L16" s="43">
        <v>9.74</v>
      </c>
    </row>
    <row r="17" spans="1:12" ht="15">
      <c r="A17" s="23"/>
      <c r="B17" s="15"/>
      <c r="C17" s="11"/>
      <c r="D17" s="7" t="s">
        <v>28</v>
      </c>
      <c r="E17" s="51" t="s">
        <v>57</v>
      </c>
      <c r="F17" s="43">
        <v>260</v>
      </c>
      <c r="G17" s="43">
        <v>25.38</v>
      </c>
      <c r="H17" s="43">
        <v>24.25</v>
      </c>
      <c r="I17" s="43">
        <v>44.61</v>
      </c>
      <c r="J17" s="43">
        <v>471.25</v>
      </c>
      <c r="K17" s="52" t="s">
        <v>58</v>
      </c>
      <c r="L17" s="43">
        <v>41.89</v>
      </c>
    </row>
    <row r="18" spans="1:12" ht="15">
      <c r="A18" s="23"/>
      <c r="B18" s="15"/>
      <c r="C18" s="11"/>
      <c r="D18" s="7" t="s">
        <v>29</v>
      </c>
      <c r="E18" s="51" t="s">
        <v>42</v>
      </c>
      <c r="F18" s="43" t="s">
        <v>42</v>
      </c>
      <c r="G18" s="43" t="s">
        <v>42</v>
      </c>
      <c r="H18" s="43" t="s">
        <v>42</v>
      </c>
      <c r="I18" s="43" t="s">
        <v>42</v>
      </c>
      <c r="J18" s="43" t="s">
        <v>42</v>
      </c>
      <c r="K18" s="52" t="s">
        <v>42</v>
      </c>
      <c r="L18" s="43" t="s">
        <v>42</v>
      </c>
    </row>
    <row r="19" spans="1:12" ht="15">
      <c r="A19" s="23"/>
      <c r="B19" s="15"/>
      <c r="C19" s="11"/>
      <c r="D19" s="7" t="s">
        <v>30</v>
      </c>
      <c r="E19" s="51" t="s">
        <v>59</v>
      </c>
      <c r="F19" s="43">
        <v>100</v>
      </c>
      <c r="G19" s="43">
        <v>0.17</v>
      </c>
      <c r="H19" s="43">
        <v>0.03</v>
      </c>
      <c r="I19" s="43">
        <v>15</v>
      </c>
      <c r="J19" s="43">
        <v>61.1</v>
      </c>
      <c r="K19" s="52" t="s">
        <v>60</v>
      </c>
      <c r="L19" s="43">
        <v>2.83</v>
      </c>
    </row>
    <row r="20" spans="1:12" ht="15">
      <c r="A20" s="23"/>
      <c r="B20" s="15"/>
      <c r="C20" s="11"/>
      <c r="D20" s="7" t="s">
        <v>31</v>
      </c>
      <c r="E20" s="51" t="s">
        <v>43</v>
      </c>
      <c r="F20" s="43">
        <v>20</v>
      </c>
      <c r="G20" s="43">
        <v>1.92</v>
      </c>
      <c r="H20" s="43">
        <v>0.24</v>
      </c>
      <c r="I20" s="43">
        <v>11.82</v>
      </c>
      <c r="J20" s="43">
        <v>55.55</v>
      </c>
      <c r="K20" s="52" t="s">
        <v>44</v>
      </c>
      <c r="L20" s="43">
        <v>0.67</v>
      </c>
    </row>
    <row r="21" spans="1:12" ht="15">
      <c r="A21" s="23"/>
      <c r="B21" s="15"/>
      <c r="C21" s="11"/>
      <c r="D21" s="7" t="s">
        <v>32</v>
      </c>
      <c r="E21" s="51" t="s">
        <v>42</v>
      </c>
      <c r="F21" s="43" t="s">
        <v>42</v>
      </c>
      <c r="G21" s="43" t="s">
        <v>42</v>
      </c>
      <c r="H21" s="43" t="s">
        <v>42</v>
      </c>
      <c r="I21" s="43" t="s">
        <v>42</v>
      </c>
      <c r="J21" s="43" t="s">
        <v>42</v>
      </c>
      <c r="K21" s="52" t="s">
        <v>42</v>
      </c>
      <c r="L21" s="43" t="s">
        <v>42</v>
      </c>
    </row>
    <row r="22" spans="1:12" ht="15">
      <c r="A22" s="23"/>
      <c r="B22" s="15"/>
      <c r="C22" s="11"/>
      <c r="D22" s="6"/>
      <c r="E22" s="51" t="s">
        <v>51</v>
      </c>
      <c r="F22" s="43">
        <v>100</v>
      </c>
      <c r="G22" s="43">
        <v>1.5</v>
      </c>
      <c r="H22" s="43">
        <v>0.5</v>
      </c>
      <c r="I22" s="43">
        <v>21</v>
      </c>
      <c r="J22" s="43">
        <v>95</v>
      </c>
      <c r="K22" s="44" t="s">
        <v>52</v>
      </c>
      <c r="L22" s="43">
        <v>10.119999999999999</v>
      </c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780</v>
      </c>
      <c r="G24" s="19">
        <f t="shared" ref="G24:J24" si="2">SUM(G15:G23)</f>
        <v>37.06</v>
      </c>
      <c r="H24" s="19">
        <f t="shared" si="2"/>
        <v>39.51</v>
      </c>
      <c r="I24" s="19">
        <f t="shared" si="2"/>
        <v>131.12</v>
      </c>
      <c r="J24" s="19">
        <f t="shared" si="2"/>
        <v>926.32</v>
      </c>
      <c r="K24" s="25"/>
      <c r="L24" s="19">
        <f t="shared" ref="L24" si="3">SUM(L15:L23)</f>
        <v>70.900000000000006</v>
      </c>
    </row>
    <row r="25" spans="1:12" ht="15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1285</v>
      </c>
      <c r="G25" s="32">
        <f t="shared" ref="G25:J25" si="4">G14+G24</f>
        <v>71.040000000000006</v>
      </c>
      <c r="H25" s="32">
        <f t="shared" si="4"/>
        <v>71.38</v>
      </c>
      <c r="I25" s="32">
        <f t="shared" si="4"/>
        <v>221.732</v>
      </c>
      <c r="J25" s="32">
        <f t="shared" si="4"/>
        <v>1654.54</v>
      </c>
      <c r="K25" s="32"/>
      <c r="L25" s="32">
        <f t="shared" ref="L25" si="5">L14+L24</f>
        <v>144.31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A26</f>
        <v>1</v>
      </c>
      <c r="B44" s="33">
        <f>B26</f>
        <v>2</v>
      </c>
      <c r="C44" s="57" t="s">
        <v>4</v>
      </c>
      <c r="D44" s="58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57" t="s">
        <v>4</v>
      </c>
      <c r="D63" s="58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>
      <c r="A82" s="29">
        <f>A64</f>
        <v>1</v>
      </c>
      <c r="B82" s="30">
        <f>B64</f>
        <v>4</v>
      </c>
      <c r="C82" s="57" t="s">
        <v>4</v>
      </c>
      <c r="D82" s="58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>
      <c r="A101" s="29">
        <f>A83</f>
        <v>1</v>
      </c>
      <c r="B101" s="30">
        <f>B83</f>
        <v>5</v>
      </c>
      <c r="C101" s="57" t="s">
        <v>4</v>
      </c>
      <c r="D101" s="58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>
      <c r="A120" s="29">
        <f>A102</f>
        <v>2</v>
      </c>
      <c r="B120" s="30">
        <f>B102</f>
        <v>1</v>
      </c>
      <c r="C120" s="57" t="s">
        <v>4</v>
      </c>
      <c r="D120" s="58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>
      <c r="A139" s="33">
        <f>A121</f>
        <v>2</v>
      </c>
      <c r="B139" s="33">
        <f>B121</f>
        <v>2</v>
      </c>
      <c r="C139" s="57" t="s">
        <v>4</v>
      </c>
      <c r="D139" s="58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>
      <c r="A158" s="29">
        <f>A140</f>
        <v>2</v>
      </c>
      <c r="B158" s="30">
        <f>B140</f>
        <v>3</v>
      </c>
      <c r="C158" s="57" t="s">
        <v>4</v>
      </c>
      <c r="D158" s="58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A159</f>
        <v>2</v>
      </c>
      <c r="B177" s="30">
        <f>B159</f>
        <v>4</v>
      </c>
      <c r="C177" s="57" t="s">
        <v>4</v>
      </c>
      <c r="D177" s="58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7" t="s">
        <v>4</v>
      </c>
      <c r="D196" s="58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>
      <c r="A197" s="27"/>
      <c r="B197" s="28"/>
      <c r="C197" s="59" t="s">
        <v>5</v>
      </c>
      <c r="D197" s="59"/>
      <c r="E197" s="59"/>
      <c r="F197" s="34">
        <f>(F25+F44+F63+F82+F101+F120+F139+F158+F177+F196)/(IF(F25=0,0,1)+IF(F44=0,0,1)+IF(F63=0,0,1)+IF(F82=0,0,1)+IF(F101=0,0,1)+IF(F120=0,0,1)+IF(F139=0,0,1)+IF(F158=0,0,1)+IF(F177=0,0,1)+IF(F196=0,0,1))</f>
        <v>1285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71.040000000000006</v>
      </c>
      <c r="H197" s="34">
        <f t="shared" si="94"/>
        <v>71.38</v>
      </c>
      <c r="I197" s="34">
        <f t="shared" si="94"/>
        <v>221.732</v>
      </c>
      <c r="J197" s="34">
        <f t="shared" si="94"/>
        <v>1654.54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144.31</v>
      </c>
    </row>
  </sheetData>
  <sheetProtection sheet="1" objects="1" scenarios="1"/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2023-10-19T07:58:18Z</dcterms:modified>
</cp:coreProperties>
</file>